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H13"/>
  <c r="G13"/>
  <c r="G24" s="1"/>
  <c r="F13"/>
  <c r="J196" l="1"/>
  <c r="J176"/>
  <c r="F176"/>
  <c r="G176"/>
  <c r="G196" s="1"/>
  <c r="I119"/>
  <c r="H119"/>
  <c r="I81"/>
  <c r="H81"/>
  <c r="I138"/>
  <c r="H138"/>
  <c r="I62"/>
  <c r="H62"/>
  <c r="H43"/>
  <c r="I24"/>
  <c r="H24"/>
  <c r="F24"/>
  <c r="F196" l="1"/>
  <c r="I196"/>
  <c r="H196"/>
</calcChain>
</file>

<file path=xl/sharedStrings.xml><?xml version="1.0" encoding="utf-8"?>
<sst xmlns="http://schemas.openxmlformats.org/spreadsheetml/2006/main" count="263" uniqueCount="79">
  <si>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</si>
  <si>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</si>
  <si>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</si>
  <si>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</si>
  <si>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</si>
  <si>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</si>
  <si>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</si>
  <si>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</si>
  <si>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</si>
  <si>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</si>
  <si>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</si>
  <si>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</si>
  <si>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</si>
  <si>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</si>
  <si>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</si>
  <si>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</si>
  <si>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</si>
  <si>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</si>
  <si>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</si>
  <si>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</si>
  <si>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</si>
  <si>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</si>
  <si>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</si>
  <si>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</si>
  <si>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</si>
  <si>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</si>
  <si>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</si>
  <si>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</si>
  <si>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</si>
  <si>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</si>
  <si>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</si>
  <si>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</si>
  <si>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</si>
  <si>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</si>
  <si>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</si>
  <si>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</si>
  <si>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</si>
  <si>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</si>
  <si>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</si>
  <si>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</si>
  <si>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Никитин А.В.</t>
  </si>
  <si>
    <t>МОУ "Адамская СОШ"</t>
  </si>
  <si>
    <t>Борщ с капустой и картофелем</t>
  </si>
  <si>
    <t>Минтай запеченный</t>
  </si>
  <si>
    <t>Пюре картофельное</t>
  </si>
  <si>
    <t>Компот из изюма</t>
  </si>
  <si>
    <t>Хлеб пшеничный</t>
  </si>
  <si>
    <t>Хлеб дарнинский</t>
  </si>
  <si>
    <t>23а</t>
  </si>
  <si>
    <t>Суп картофельный с бобовыми</t>
  </si>
  <si>
    <t>Фрикадельки "Петушок"</t>
  </si>
  <si>
    <t>Макаронные изделия отварные</t>
  </si>
  <si>
    <t>Соус томатный</t>
  </si>
  <si>
    <t>Сок</t>
  </si>
  <si>
    <t>29а</t>
  </si>
  <si>
    <t>Уха со взбитым яйцом</t>
  </si>
  <si>
    <t>Колбаска "Витаминка"</t>
  </si>
  <si>
    <t>Каша гречневая вязкая</t>
  </si>
  <si>
    <t>Компот из смеси сухофруктов</t>
  </si>
  <si>
    <t>28б</t>
  </si>
  <si>
    <t>Суп картофельный с мясными фрикадельками</t>
  </si>
  <si>
    <t>Суфле "Золотая рыбка"</t>
  </si>
  <si>
    <t>Компот из кураги и изюма</t>
  </si>
  <si>
    <t>48а</t>
  </si>
  <si>
    <t>Тефтели из мяса говядины</t>
  </si>
  <si>
    <t>Рис припущенный</t>
  </si>
  <si>
    <t>Напиток лимонный</t>
  </si>
  <si>
    <t>Суп крестьянский с крупой</t>
  </si>
  <si>
    <t>Бефстроганов из отварной говядины</t>
  </si>
  <si>
    <t>Напиток апельсиновый</t>
  </si>
  <si>
    <t>Суп картофельный с макаронными изделиями</t>
  </si>
  <si>
    <t>Котлета из говядины</t>
  </si>
  <si>
    <t>18а</t>
  </si>
  <si>
    <t>Рассольник с крупой и сметаной</t>
  </si>
  <si>
    <t>Суп-пюре из гороха с гренками</t>
  </si>
  <si>
    <t>Гуляш</t>
  </si>
  <si>
    <t>90/90</t>
  </si>
  <si>
    <t>7а</t>
  </si>
  <si>
    <t>Суп из овощей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</si>
</sst>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vertical="center" wrapText="1"/>
      <protection locked="0"/>
    </xf>
    <xf numFmtId="0" fontId="12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2" fontId="12" fillId="0" borderId="2" xfId="0" applyNumberFormat="1" applyFont="1" applyBorder="1" applyProtection="1">
      <protection locked="0"/>
    </xf>
    <xf numFmtId="0" fontId="13" fillId="0" borderId="2" xfId="0" applyFont="1" applyBorder="1" applyAlignment="1" applyProtection="1">
      <alignment horizontal="center" vertical="center" wrapText="1" readingOrder="1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12" fillId="0" borderId="2" xfId="0" applyNumberFormat="1" applyFont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" sqref="Q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41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2022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49</v>
      </c>
      <c r="F15" s="55">
        <v>200</v>
      </c>
      <c r="G15" s="59">
        <v>4.96</v>
      </c>
      <c r="H15" s="59">
        <v>4.4800000000000004</v>
      </c>
      <c r="I15" s="59">
        <v>17.84</v>
      </c>
      <c r="J15" s="59">
        <v>133.6</v>
      </c>
      <c r="K15" s="61">
        <v>12</v>
      </c>
      <c r="L15" s="43"/>
    </row>
    <row r="16" spans="1:12" ht="15">
      <c r="A16" s="23"/>
      <c r="B16" s="15"/>
      <c r="C16" s="11"/>
      <c r="D16" s="7" t="s">
        <v>28</v>
      </c>
      <c r="E16" s="52" t="s">
        <v>50</v>
      </c>
      <c r="F16" s="56">
        <v>90</v>
      </c>
      <c r="G16" s="59">
        <v>12.87</v>
      </c>
      <c r="H16" s="59">
        <v>15.39</v>
      </c>
      <c r="I16" s="59">
        <v>8.5500000000000007</v>
      </c>
      <c r="J16" s="59">
        <v>222.57</v>
      </c>
      <c r="K16" s="56">
        <v>20</v>
      </c>
      <c r="L16" s="43"/>
    </row>
    <row r="17" spans="1:12" ht="15">
      <c r="A17" s="23"/>
      <c r="B17" s="15"/>
      <c r="C17" s="11"/>
      <c r="D17" s="7" t="s">
        <v>29</v>
      </c>
      <c r="E17" s="52" t="s">
        <v>51</v>
      </c>
      <c r="F17" s="56">
        <v>150</v>
      </c>
      <c r="G17" s="59">
        <v>5.65</v>
      </c>
      <c r="H17" s="59">
        <v>4.47</v>
      </c>
      <c r="I17" s="59">
        <v>36.020000000000003</v>
      </c>
      <c r="J17" s="59">
        <v>207.08</v>
      </c>
      <c r="K17" s="62" t="s">
        <v>54</v>
      </c>
      <c r="L17" s="43"/>
    </row>
    <row r="18" spans="1:12" ht="15">
      <c r="A18" s="23"/>
      <c r="B18" s="15"/>
      <c r="C18" s="11"/>
      <c r="D18" s="7" t="s">
        <v>30</v>
      </c>
      <c r="E18" s="52" t="s">
        <v>53</v>
      </c>
      <c r="F18" s="56">
        <v>200</v>
      </c>
      <c r="G18" s="59">
        <v>0.56000000000000005</v>
      </c>
      <c r="H18" s="59">
        <v>0.18</v>
      </c>
      <c r="I18" s="59">
        <v>21.48</v>
      </c>
      <c r="J18" s="59">
        <v>85.45</v>
      </c>
      <c r="K18" s="64"/>
      <c r="L18" s="43"/>
    </row>
    <row r="19" spans="1:12" ht="15">
      <c r="A19" s="23"/>
      <c r="B19" s="15"/>
      <c r="C19" s="11"/>
      <c r="D19" s="7" t="s">
        <v>31</v>
      </c>
      <c r="E19" s="51" t="s">
        <v>46</v>
      </c>
      <c r="F19" s="58">
        <v>40</v>
      </c>
      <c r="G19" s="60">
        <v>2.64</v>
      </c>
      <c r="H19" s="60">
        <v>0.26</v>
      </c>
      <c r="I19" s="60">
        <v>18.68</v>
      </c>
      <c r="J19" s="60">
        <v>89.4</v>
      </c>
      <c r="K19" s="61"/>
      <c r="L19" s="43"/>
    </row>
    <row r="20" spans="1:12" ht="15">
      <c r="A20" s="23"/>
      <c r="B20" s="15"/>
      <c r="C20" s="11"/>
      <c r="D20" s="7" t="s">
        <v>32</v>
      </c>
      <c r="E20" s="51" t="s">
        <v>47</v>
      </c>
      <c r="F20" s="58">
        <v>30</v>
      </c>
      <c r="G20" s="60">
        <v>1.98</v>
      </c>
      <c r="H20" s="60">
        <v>0.36</v>
      </c>
      <c r="I20" s="60">
        <v>10.02</v>
      </c>
      <c r="J20" s="60">
        <v>52.13</v>
      </c>
      <c r="K20" s="61"/>
      <c r="L20" s="43"/>
    </row>
    <row r="21" spans="1:12" ht="15">
      <c r="A21" s="23"/>
      <c r="B21" s="15"/>
      <c r="C21" s="11"/>
      <c r="D21" s="6"/>
      <c r="E21" s="53" t="s">
        <v>52</v>
      </c>
      <c r="F21" s="55">
        <v>30</v>
      </c>
      <c r="G21" s="59">
        <v>0.78</v>
      </c>
      <c r="H21" s="59">
        <v>2.88</v>
      </c>
      <c r="I21" s="59">
        <v>2.82</v>
      </c>
      <c r="J21" s="59">
        <v>42</v>
      </c>
      <c r="K21" s="61">
        <v>43</v>
      </c>
      <c r="L21" s="43"/>
    </row>
    <row r="22" spans="1:12" ht="15">
      <c r="A22" s="23"/>
      <c r="B22" s="15"/>
      <c r="C22" s="11"/>
      <c r="D22" s="6"/>
      <c r="E22" s="64"/>
      <c r="F22" s="64"/>
      <c r="G22" s="64"/>
      <c r="H22" s="64"/>
      <c r="I22" s="64"/>
      <c r="J22" s="64"/>
      <c r="K22" s="6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SUM(F14:F21)</f>
        <v>740</v>
      </c>
      <c r="G23" s="19">
        <f>SUM(G14:G21)</f>
        <v>29.439999999999998</v>
      </c>
      <c r="H23" s="19">
        <f>SUM(H14:H21)</f>
        <v>28.02</v>
      </c>
      <c r="I23" s="19">
        <f>SUM(I14:I21)</f>
        <v>115.40999999999998</v>
      </c>
      <c r="J23" s="19">
        <f>SUM(J14:J21)</f>
        <v>832.23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740</v>
      </c>
      <c r="G24" s="32">
        <f t="shared" ref="G24:J24" si="3">G13+G23</f>
        <v>29.439999999999998</v>
      </c>
      <c r="H24" s="32">
        <f t="shared" si="3"/>
        <v>28.02</v>
      </c>
      <c r="I24" s="32">
        <f t="shared" si="3"/>
        <v>115.40999999999998</v>
      </c>
      <c r="J24" s="32">
        <f t="shared" si="3"/>
        <v>832.23</v>
      </c>
      <c r="K24" s="32"/>
      <c r="L24" s="32">
        <f t="shared" ref="L24" si="4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55</v>
      </c>
      <c r="F34" s="55">
        <v>200</v>
      </c>
      <c r="G34" s="59">
        <v>10.8</v>
      </c>
      <c r="H34" s="59">
        <v>2.88</v>
      </c>
      <c r="I34" s="59">
        <v>10</v>
      </c>
      <c r="J34" s="59">
        <v>105.6</v>
      </c>
      <c r="K34" s="61">
        <v>15</v>
      </c>
      <c r="L34" s="43"/>
    </row>
    <row r="35" spans="1:12" ht="15">
      <c r="A35" s="14"/>
      <c r="B35" s="15"/>
      <c r="C35" s="11"/>
      <c r="D35" s="7" t="s">
        <v>28</v>
      </c>
      <c r="E35" s="63" t="s">
        <v>56</v>
      </c>
      <c r="F35" s="55">
        <v>90</v>
      </c>
      <c r="G35" s="59">
        <v>15.48</v>
      </c>
      <c r="H35" s="59">
        <v>15.66</v>
      </c>
      <c r="I35" s="59">
        <v>2.94</v>
      </c>
      <c r="J35" s="59">
        <v>212.4</v>
      </c>
      <c r="K35" s="61">
        <v>21</v>
      </c>
      <c r="L35" s="43"/>
    </row>
    <row r="36" spans="1:12" ht="15">
      <c r="A36" s="14"/>
      <c r="B36" s="15"/>
      <c r="C36" s="11"/>
      <c r="D36" s="7" t="s">
        <v>29</v>
      </c>
      <c r="E36" s="53" t="s">
        <v>57</v>
      </c>
      <c r="F36" s="55">
        <v>150</v>
      </c>
      <c r="G36" s="59">
        <v>4.63</v>
      </c>
      <c r="H36" s="59">
        <v>5.01</v>
      </c>
      <c r="I36" s="59">
        <v>20.85</v>
      </c>
      <c r="J36" s="59">
        <v>146.81</v>
      </c>
      <c r="K36" s="62" t="s">
        <v>59</v>
      </c>
      <c r="L36" s="43"/>
    </row>
    <row r="37" spans="1:12" ht="15">
      <c r="A37" s="14"/>
      <c r="B37" s="15"/>
      <c r="C37" s="11"/>
      <c r="D37" s="7" t="s">
        <v>30</v>
      </c>
      <c r="E37" s="53" t="s">
        <v>58</v>
      </c>
      <c r="F37" s="55">
        <v>200</v>
      </c>
      <c r="G37" s="59">
        <v>0.6</v>
      </c>
      <c r="H37" s="59">
        <v>0</v>
      </c>
      <c r="I37" s="59">
        <v>31.4</v>
      </c>
      <c r="J37" s="59">
        <v>124</v>
      </c>
      <c r="K37" s="61">
        <v>47</v>
      </c>
      <c r="L37" s="43"/>
    </row>
    <row r="38" spans="1:12" ht="15">
      <c r="A38" s="14"/>
      <c r="B38" s="15"/>
      <c r="C38" s="11"/>
      <c r="D38" s="7" t="s">
        <v>31</v>
      </c>
      <c r="E38" s="51" t="s">
        <v>46</v>
      </c>
      <c r="F38" s="58">
        <v>40</v>
      </c>
      <c r="G38" s="60">
        <v>2.64</v>
      </c>
      <c r="H38" s="60">
        <v>0.26</v>
      </c>
      <c r="I38" s="60">
        <v>18.68</v>
      </c>
      <c r="J38" s="60">
        <v>89.4</v>
      </c>
      <c r="K38" s="44"/>
      <c r="L38" s="43"/>
    </row>
    <row r="39" spans="1:12" ht="15">
      <c r="A39" s="14"/>
      <c r="B39" s="15"/>
      <c r="C39" s="11"/>
      <c r="D39" s="7" t="s">
        <v>32</v>
      </c>
      <c r="E39" s="51" t="s">
        <v>47</v>
      </c>
      <c r="F39" s="58">
        <v>30</v>
      </c>
      <c r="G39" s="60">
        <v>1.98</v>
      </c>
      <c r="H39" s="60">
        <v>0.36</v>
      </c>
      <c r="I39" s="60">
        <v>10.02</v>
      </c>
      <c r="J39" s="60">
        <v>52.13</v>
      </c>
      <c r="K39" s="44"/>
      <c r="L39" s="43"/>
    </row>
    <row r="40" spans="1:12" ht="15">
      <c r="A40" s="14"/>
      <c r="B40" s="15"/>
      <c r="C40" s="11"/>
      <c r="D40" s="6"/>
      <c r="E40" s="53" t="s">
        <v>52</v>
      </c>
      <c r="F40" s="55">
        <v>30</v>
      </c>
      <c r="G40" s="59">
        <v>0.78</v>
      </c>
      <c r="H40" s="59">
        <v>2.88</v>
      </c>
      <c r="I40" s="59">
        <v>2.82</v>
      </c>
      <c r="J40" s="59">
        <v>42</v>
      </c>
      <c r="K40" s="61">
        <v>43</v>
      </c>
      <c r="L40" s="43"/>
    </row>
    <row r="41" spans="1:12" ht="15">
      <c r="A41" s="14"/>
      <c r="B41" s="15"/>
      <c r="C41" s="11"/>
      <c r="D41" s="6"/>
      <c r="E41" s="64"/>
      <c r="F41" s="64"/>
      <c r="G41" s="64"/>
      <c r="H41" s="64"/>
      <c r="I41" s="64"/>
      <c r="J41" s="64"/>
      <c r="K41" s="6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SUM(F33:F40)</f>
        <v>740</v>
      </c>
      <c r="G42" s="19">
        <f>SUM(G33:G40)</f>
        <v>36.909999999999997</v>
      </c>
      <c r="H42" s="19">
        <f>SUM(H33:H40)</f>
        <v>27.049999999999997</v>
      </c>
      <c r="I42" s="19">
        <f>SUM(I33:I40)</f>
        <v>96.71</v>
      </c>
      <c r="J42" s="19">
        <f>SUM(J33:J40)</f>
        <v>772.33999999999992</v>
      </c>
      <c r="K42" s="25"/>
      <c r="L42" s="19">
        <f t="shared" ref="L42" si="9">SUM(L33:L41)</f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740</v>
      </c>
      <c r="G43" s="32">
        <f t="shared" ref="G43" si="10">G32+G42</f>
        <v>36.909999999999997</v>
      </c>
      <c r="H43" s="32">
        <f t="shared" ref="H43" si="11">H32+H42</f>
        <v>27.049999999999997</v>
      </c>
      <c r="I43" s="32">
        <f t="shared" ref="I43" si="12">I32+I42</f>
        <v>96.71</v>
      </c>
      <c r="J43" s="32">
        <f t="shared" ref="J43:L43" si="13">J32+J42</f>
        <v>772.33999999999992</v>
      </c>
      <c r="K43" s="32"/>
      <c r="L43" s="32">
        <f t="shared" si="13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60</v>
      </c>
      <c r="F53" s="55">
        <v>200</v>
      </c>
      <c r="G53" s="65">
        <v>0.16</v>
      </c>
      <c r="H53" s="65">
        <v>1.92</v>
      </c>
      <c r="I53" s="65">
        <v>11.84</v>
      </c>
      <c r="J53" s="65">
        <v>72</v>
      </c>
      <c r="K53" s="61">
        <v>10</v>
      </c>
      <c r="L53" s="43"/>
    </row>
    <row r="54" spans="1:12" ht="15">
      <c r="A54" s="23"/>
      <c r="B54" s="15"/>
      <c r="C54" s="11"/>
      <c r="D54" s="7" t="s">
        <v>28</v>
      </c>
      <c r="E54" s="63" t="s">
        <v>61</v>
      </c>
      <c r="F54" s="55">
        <v>90</v>
      </c>
      <c r="G54" s="59">
        <v>11.03</v>
      </c>
      <c r="H54" s="59">
        <v>11.02</v>
      </c>
      <c r="I54" s="59">
        <v>9.17</v>
      </c>
      <c r="J54" s="59">
        <v>175.77</v>
      </c>
      <c r="K54" s="61">
        <v>23</v>
      </c>
      <c r="L54" s="43"/>
    </row>
    <row r="55" spans="1:12" ht="15">
      <c r="A55" s="23"/>
      <c r="B55" s="15"/>
      <c r="C55" s="11"/>
      <c r="D55" s="7" t="s">
        <v>29</v>
      </c>
      <c r="E55" s="53" t="s">
        <v>44</v>
      </c>
      <c r="F55" s="55">
        <v>150</v>
      </c>
      <c r="G55" s="59">
        <v>3.15</v>
      </c>
      <c r="H55" s="59">
        <v>6.75</v>
      </c>
      <c r="I55" s="59">
        <v>21.9</v>
      </c>
      <c r="J55" s="59">
        <v>163.5</v>
      </c>
      <c r="K55" s="61">
        <v>26</v>
      </c>
      <c r="L55" s="43"/>
    </row>
    <row r="56" spans="1:12" ht="15">
      <c r="A56" s="23"/>
      <c r="B56" s="15"/>
      <c r="C56" s="11"/>
      <c r="D56" s="7" t="s">
        <v>30</v>
      </c>
      <c r="E56" s="53" t="s">
        <v>62</v>
      </c>
      <c r="F56" s="55">
        <v>200</v>
      </c>
      <c r="G56" s="59">
        <v>0.75</v>
      </c>
      <c r="H56" s="59">
        <v>0.08</v>
      </c>
      <c r="I56" s="59">
        <v>31.64</v>
      </c>
      <c r="J56" s="59">
        <v>131.1</v>
      </c>
      <c r="K56" s="61" t="s">
        <v>63</v>
      </c>
      <c r="L56" s="43"/>
    </row>
    <row r="57" spans="1:12" ht="15">
      <c r="A57" s="23"/>
      <c r="B57" s="15"/>
      <c r="C57" s="11"/>
      <c r="D57" s="7" t="s">
        <v>31</v>
      </c>
      <c r="E57" s="51" t="s">
        <v>46</v>
      </c>
      <c r="F57" s="58">
        <v>40</v>
      </c>
      <c r="G57" s="60">
        <v>2.64</v>
      </c>
      <c r="H57" s="60">
        <v>0.26</v>
      </c>
      <c r="I57" s="60">
        <v>18.68</v>
      </c>
      <c r="J57" s="60">
        <v>89.4</v>
      </c>
      <c r="K57" s="44"/>
      <c r="L57" s="43"/>
    </row>
    <row r="58" spans="1:12" ht="15">
      <c r="A58" s="23"/>
      <c r="B58" s="15"/>
      <c r="C58" s="11"/>
      <c r="D58" s="7" t="s">
        <v>32</v>
      </c>
      <c r="E58" s="51" t="s">
        <v>47</v>
      </c>
      <c r="F58" s="58">
        <v>30</v>
      </c>
      <c r="G58" s="60">
        <v>1.98</v>
      </c>
      <c r="H58" s="60">
        <v>0.36</v>
      </c>
      <c r="I58" s="60">
        <v>10.02</v>
      </c>
      <c r="J58" s="60">
        <v>52.13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18">SUM(G52:G60)</f>
        <v>19.71</v>
      </c>
      <c r="H61" s="19">
        <f t="shared" ref="H61" si="19">SUM(H52:H60)</f>
        <v>20.389999999999997</v>
      </c>
      <c r="I61" s="19">
        <f t="shared" ref="I61" si="20">SUM(I52:I60)</f>
        <v>103.24999999999999</v>
      </c>
      <c r="J61" s="19">
        <f t="shared" ref="J61:L61" si="21">SUM(J52:J60)</f>
        <v>683.9</v>
      </c>
      <c r="K61" s="25"/>
      <c r="L61" s="19">
        <f t="shared" si="21"/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710</v>
      </c>
      <c r="G62" s="32">
        <f t="shared" ref="G62" si="22">G51+G61</f>
        <v>19.71</v>
      </c>
      <c r="H62" s="32">
        <f t="shared" ref="H62" si="23">H51+H61</f>
        <v>20.389999999999997</v>
      </c>
      <c r="I62" s="32">
        <f t="shared" ref="I62" si="24">I51+I61</f>
        <v>103.24999999999999</v>
      </c>
      <c r="J62" s="32">
        <f t="shared" ref="J62:L62" si="25">J51+J61</f>
        <v>683.9</v>
      </c>
      <c r="K62" s="32"/>
      <c r="L62" s="32">
        <f t="shared" si="25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42</v>
      </c>
      <c r="F72" s="55">
        <v>200</v>
      </c>
      <c r="G72" s="59">
        <v>1.6</v>
      </c>
      <c r="H72" s="59">
        <v>4.16</v>
      </c>
      <c r="I72" s="59">
        <v>10.48</v>
      </c>
      <c r="J72" s="59">
        <v>84.8</v>
      </c>
      <c r="K72" s="61">
        <v>7</v>
      </c>
      <c r="L72" s="43"/>
    </row>
    <row r="73" spans="1:12" ht="15">
      <c r="A73" s="23"/>
      <c r="B73" s="15"/>
      <c r="C73" s="11"/>
      <c r="D73" s="7" t="s">
        <v>28</v>
      </c>
      <c r="E73" s="63" t="s">
        <v>64</v>
      </c>
      <c r="F73" s="55">
        <v>90</v>
      </c>
      <c r="G73" s="59">
        <v>12.83</v>
      </c>
      <c r="H73" s="59">
        <v>10.92</v>
      </c>
      <c r="I73" s="59">
        <v>8.44</v>
      </c>
      <c r="J73" s="59">
        <v>183.38</v>
      </c>
      <c r="K73" s="61">
        <v>19</v>
      </c>
      <c r="L73" s="43"/>
    </row>
    <row r="74" spans="1:12" ht="15">
      <c r="A74" s="23"/>
      <c r="B74" s="15"/>
      <c r="C74" s="11"/>
      <c r="D74" s="7" t="s">
        <v>29</v>
      </c>
      <c r="E74" s="53" t="s">
        <v>65</v>
      </c>
      <c r="F74" s="55">
        <v>150</v>
      </c>
      <c r="G74" s="59">
        <v>3.45</v>
      </c>
      <c r="H74" s="59">
        <v>5.55</v>
      </c>
      <c r="I74" s="59">
        <v>35.1</v>
      </c>
      <c r="J74" s="59">
        <v>225</v>
      </c>
      <c r="K74" s="66">
        <v>28</v>
      </c>
      <c r="L74" s="43"/>
    </row>
    <row r="75" spans="1:12" ht="15">
      <c r="A75" s="23"/>
      <c r="B75" s="15"/>
      <c r="C75" s="11"/>
      <c r="D75" s="7" t="s">
        <v>30</v>
      </c>
      <c r="E75" s="53" t="s">
        <v>66</v>
      </c>
      <c r="F75" s="55">
        <v>200</v>
      </c>
      <c r="G75" s="59">
        <v>0.1</v>
      </c>
      <c r="H75" s="59">
        <v>0</v>
      </c>
      <c r="I75" s="59">
        <v>24.2</v>
      </c>
      <c r="J75" s="59">
        <v>93</v>
      </c>
      <c r="K75" s="61">
        <v>49</v>
      </c>
      <c r="L75" s="43"/>
    </row>
    <row r="76" spans="1:12" ht="15">
      <c r="A76" s="23"/>
      <c r="B76" s="15"/>
      <c r="C76" s="11"/>
      <c r="D76" s="7" t="s">
        <v>31</v>
      </c>
      <c r="E76" s="51" t="s">
        <v>46</v>
      </c>
      <c r="F76" s="58">
        <v>40</v>
      </c>
      <c r="G76" s="60">
        <v>2.64</v>
      </c>
      <c r="H76" s="60">
        <v>0.26</v>
      </c>
      <c r="I76" s="60">
        <v>18.68</v>
      </c>
      <c r="J76" s="60">
        <v>89.4</v>
      </c>
      <c r="K76" s="44"/>
      <c r="L76" s="43"/>
    </row>
    <row r="77" spans="1:12" ht="15">
      <c r="A77" s="23"/>
      <c r="B77" s="15"/>
      <c r="C77" s="11"/>
      <c r="D77" s="7" t="s">
        <v>32</v>
      </c>
      <c r="E77" s="51" t="s">
        <v>47</v>
      </c>
      <c r="F77" s="58">
        <v>30</v>
      </c>
      <c r="G77" s="60">
        <v>1.98</v>
      </c>
      <c r="H77" s="60">
        <v>0.36</v>
      </c>
      <c r="I77" s="60">
        <v>10.02</v>
      </c>
      <c r="J77" s="60">
        <v>52.13</v>
      </c>
      <c r="K77" s="44"/>
      <c r="L77" s="43"/>
    </row>
    <row r="78" spans="1:12" ht="15">
      <c r="A78" s="23"/>
      <c r="B78" s="15"/>
      <c r="C78" s="11"/>
      <c r="D78" s="6"/>
      <c r="E78" s="53" t="s">
        <v>52</v>
      </c>
      <c r="F78" s="55">
        <v>30</v>
      </c>
      <c r="G78" s="59">
        <v>0.78</v>
      </c>
      <c r="H78" s="59">
        <v>2.88</v>
      </c>
      <c r="I78" s="59">
        <v>2.82</v>
      </c>
      <c r="J78" s="59">
        <v>42</v>
      </c>
      <c r="K78" s="61">
        <v>43</v>
      </c>
      <c r="L78" s="43"/>
    </row>
    <row r="79" spans="1:12" ht="15">
      <c r="A79" s="23"/>
      <c r="B79" s="15"/>
      <c r="C79" s="11"/>
      <c r="D79" s="6"/>
      <c r="E79" s="64"/>
      <c r="F79" s="64"/>
      <c r="G79" s="64"/>
      <c r="H79" s="64"/>
      <c r="I79" s="64"/>
      <c r="J79" s="64"/>
      <c r="K79" s="6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SUM(F71:F78)</f>
        <v>740</v>
      </c>
      <c r="G80" s="19">
        <f>SUM(G71:G78)</f>
        <v>23.380000000000003</v>
      </c>
      <c r="H80" s="19">
        <f>SUM(H71:H78)</f>
        <v>24.13</v>
      </c>
      <c r="I80" s="19">
        <f>SUM(I71:I78)</f>
        <v>109.74</v>
      </c>
      <c r="J80" s="19">
        <f>SUM(J71:J78)</f>
        <v>769.71</v>
      </c>
      <c r="K80" s="25"/>
      <c r="L80" s="19">
        <f t="shared" ref="L80" si="30"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740</v>
      </c>
      <c r="G81" s="32">
        <f t="shared" ref="G81" si="31">G70+G80</f>
        <v>23.380000000000003</v>
      </c>
      <c r="H81" s="32">
        <f t="shared" ref="H81" si="32">H70+H80</f>
        <v>24.13</v>
      </c>
      <c r="I81" s="32">
        <f t="shared" ref="I81" si="33">I70+I80</f>
        <v>109.74</v>
      </c>
      <c r="J81" s="32">
        <f t="shared" ref="J81:L81" si="34">J70+J80</f>
        <v>769.71</v>
      </c>
      <c r="K81" s="32"/>
      <c r="L81" s="32">
        <f t="shared" si="34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:L89" si="38">SUM(J82:J88)</f>
        <v>0</v>
      </c>
      <c r="K89" s="25"/>
      <c r="L89" s="19">
        <f t="shared" si="38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67</v>
      </c>
      <c r="F91" s="55">
        <v>200</v>
      </c>
      <c r="G91" s="65">
        <v>4.96</v>
      </c>
      <c r="H91" s="65">
        <v>4.24</v>
      </c>
      <c r="I91" s="65">
        <v>11.44</v>
      </c>
      <c r="J91" s="65">
        <v>92.8</v>
      </c>
      <c r="K91" s="61">
        <v>13</v>
      </c>
      <c r="L91" s="43"/>
    </row>
    <row r="92" spans="1:12" ht="15">
      <c r="A92" s="23"/>
      <c r="B92" s="15"/>
      <c r="C92" s="11"/>
      <c r="D92" s="7" t="s">
        <v>28</v>
      </c>
      <c r="E92" s="63" t="s">
        <v>68</v>
      </c>
      <c r="F92" s="55">
        <v>90</v>
      </c>
      <c r="G92" s="65">
        <v>15.84</v>
      </c>
      <c r="H92" s="65">
        <v>8.2799999999999994</v>
      </c>
      <c r="I92" s="65">
        <v>3.06</v>
      </c>
      <c r="J92" s="65">
        <v>152.1</v>
      </c>
      <c r="K92" s="61">
        <v>16</v>
      </c>
      <c r="L92" s="43"/>
    </row>
    <row r="93" spans="1:12" ht="15">
      <c r="A93" s="23"/>
      <c r="B93" s="15"/>
      <c r="C93" s="11"/>
      <c r="D93" s="7" t="s">
        <v>29</v>
      </c>
      <c r="E93" s="52" t="s">
        <v>51</v>
      </c>
      <c r="F93" s="56">
        <v>150</v>
      </c>
      <c r="G93" s="59">
        <v>5.65</v>
      </c>
      <c r="H93" s="59">
        <v>4.47</v>
      </c>
      <c r="I93" s="59">
        <v>36.020000000000003</v>
      </c>
      <c r="J93" s="59">
        <v>207.08</v>
      </c>
      <c r="K93" s="62" t="s">
        <v>54</v>
      </c>
      <c r="L93" s="43"/>
    </row>
    <row r="94" spans="1:12" ht="15">
      <c r="A94" s="23"/>
      <c r="B94" s="15"/>
      <c r="C94" s="11"/>
      <c r="D94" s="7" t="s">
        <v>30</v>
      </c>
      <c r="E94" s="54" t="s">
        <v>69</v>
      </c>
      <c r="F94" s="57">
        <v>200</v>
      </c>
      <c r="G94" s="59">
        <v>0.1</v>
      </c>
      <c r="H94" s="59">
        <v>0</v>
      </c>
      <c r="I94" s="59">
        <v>25.2</v>
      </c>
      <c r="J94" s="59">
        <v>96</v>
      </c>
      <c r="K94" s="61">
        <v>50</v>
      </c>
      <c r="L94" s="43"/>
    </row>
    <row r="95" spans="1:12" ht="15">
      <c r="A95" s="23"/>
      <c r="B95" s="15"/>
      <c r="C95" s="11"/>
      <c r="D95" s="7" t="s">
        <v>31</v>
      </c>
      <c r="E95" s="51" t="s">
        <v>46</v>
      </c>
      <c r="F95" s="58">
        <v>40</v>
      </c>
      <c r="G95" s="60">
        <v>2.64</v>
      </c>
      <c r="H95" s="60">
        <v>0.26</v>
      </c>
      <c r="I95" s="60">
        <v>18.68</v>
      </c>
      <c r="J95" s="60">
        <v>89.4</v>
      </c>
      <c r="K95" s="44"/>
      <c r="L95" s="43"/>
    </row>
    <row r="96" spans="1:12" ht="15">
      <c r="A96" s="23"/>
      <c r="B96" s="15"/>
      <c r="C96" s="11"/>
      <c r="D96" s="7" t="s">
        <v>32</v>
      </c>
      <c r="E96" s="51" t="s">
        <v>47</v>
      </c>
      <c r="F96" s="58">
        <v>30</v>
      </c>
      <c r="G96" s="60">
        <v>1.98</v>
      </c>
      <c r="H96" s="60">
        <v>0.36</v>
      </c>
      <c r="I96" s="60">
        <v>10.02</v>
      </c>
      <c r="J96" s="60">
        <v>52.13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31.170000000000005</v>
      </c>
      <c r="H99" s="19">
        <f t="shared" ref="H99" si="40">SUM(H90:H98)</f>
        <v>17.61</v>
      </c>
      <c r="I99" s="19">
        <f t="shared" ref="I99" si="41">SUM(I90:I98)</f>
        <v>104.42</v>
      </c>
      <c r="J99" s="19">
        <f t="shared" ref="J99:L99" si="42">SUM(J90:J98)</f>
        <v>689.51</v>
      </c>
      <c r="K99" s="25"/>
      <c r="L99" s="19">
        <f t="shared" si="42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710</v>
      </c>
      <c r="G100" s="32">
        <f t="shared" ref="G100" si="43">G89+G99</f>
        <v>31.170000000000005</v>
      </c>
      <c r="H100" s="32">
        <f t="shared" ref="H100" si="44">H89+H99</f>
        <v>17.61</v>
      </c>
      <c r="I100" s="32">
        <f t="shared" ref="I100" si="45">I89+I99</f>
        <v>104.42</v>
      </c>
      <c r="J100" s="32">
        <f t="shared" ref="J100:L100" si="46">J89+J99</f>
        <v>689.51</v>
      </c>
      <c r="K100" s="32"/>
      <c r="L100" s="32">
        <f t="shared" si="46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  <c r="L108" s="19">
        <f t="shared" ref="L108" si="48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70</v>
      </c>
      <c r="F110" s="55">
        <v>200</v>
      </c>
      <c r="G110" s="65">
        <v>3.32</v>
      </c>
      <c r="H110" s="65">
        <v>2</v>
      </c>
      <c r="I110" s="65">
        <v>16.8</v>
      </c>
      <c r="J110" s="65">
        <v>96</v>
      </c>
      <c r="K110" s="61">
        <v>11</v>
      </c>
      <c r="L110" s="43"/>
    </row>
    <row r="111" spans="1:12" ht="15">
      <c r="A111" s="23"/>
      <c r="B111" s="15"/>
      <c r="C111" s="11"/>
      <c r="D111" s="7" t="s">
        <v>28</v>
      </c>
      <c r="E111" s="63" t="s">
        <v>71</v>
      </c>
      <c r="F111" s="55">
        <v>90</v>
      </c>
      <c r="G111" s="59">
        <v>14.75</v>
      </c>
      <c r="H111" s="59">
        <v>19</v>
      </c>
      <c r="I111" s="59">
        <v>14.84</v>
      </c>
      <c r="J111" s="59">
        <v>290.41000000000003</v>
      </c>
      <c r="K111" s="61" t="s">
        <v>72</v>
      </c>
      <c r="L111" s="43"/>
    </row>
    <row r="112" spans="1:12" ht="15">
      <c r="A112" s="23"/>
      <c r="B112" s="15"/>
      <c r="C112" s="11"/>
      <c r="D112" s="7" t="s">
        <v>29</v>
      </c>
      <c r="E112" s="53" t="s">
        <v>57</v>
      </c>
      <c r="F112" s="55">
        <v>150</v>
      </c>
      <c r="G112" s="59">
        <v>4.63</v>
      </c>
      <c r="H112" s="59">
        <v>5.01</v>
      </c>
      <c r="I112" s="59">
        <v>20.85</v>
      </c>
      <c r="J112" s="59">
        <v>146.81</v>
      </c>
      <c r="K112" s="62" t="s">
        <v>59</v>
      </c>
      <c r="L112" s="43"/>
    </row>
    <row r="113" spans="1:12" ht="15">
      <c r="A113" s="23"/>
      <c r="B113" s="15"/>
      <c r="C113" s="11"/>
      <c r="D113" s="7" t="s">
        <v>30</v>
      </c>
      <c r="E113" s="52" t="s">
        <v>53</v>
      </c>
      <c r="F113" s="56">
        <v>200</v>
      </c>
      <c r="G113" s="59">
        <v>0.56000000000000005</v>
      </c>
      <c r="H113" s="59">
        <v>0.18</v>
      </c>
      <c r="I113" s="59">
        <v>21.48</v>
      </c>
      <c r="J113" s="59">
        <v>85.45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51" t="s">
        <v>46</v>
      </c>
      <c r="F114" s="58">
        <v>40</v>
      </c>
      <c r="G114" s="60">
        <v>2.64</v>
      </c>
      <c r="H114" s="60">
        <v>0.26</v>
      </c>
      <c r="I114" s="60">
        <v>18.68</v>
      </c>
      <c r="J114" s="60">
        <v>89.4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51" t="s">
        <v>47</v>
      </c>
      <c r="F115" s="58">
        <v>30</v>
      </c>
      <c r="G115" s="60">
        <v>1.98</v>
      </c>
      <c r="H115" s="60">
        <v>0.36</v>
      </c>
      <c r="I115" s="60">
        <v>10.02</v>
      </c>
      <c r="J115" s="60">
        <v>52.13</v>
      </c>
      <c r="K115" s="44"/>
      <c r="L115" s="43"/>
    </row>
    <row r="116" spans="1:12" ht="15">
      <c r="A116" s="23"/>
      <c r="B116" s="15"/>
      <c r="C116" s="11"/>
      <c r="D116" s="6"/>
      <c r="E116" s="53" t="s">
        <v>52</v>
      </c>
      <c r="F116" s="55">
        <v>30</v>
      </c>
      <c r="G116" s="59">
        <v>0.78</v>
      </c>
      <c r="H116" s="59">
        <v>2.88</v>
      </c>
      <c r="I116" s="59">
        <v>2.82</v>
      </c>
      <c r="J116" s="59">
        <v>42</v>
      </c>
      <c r="K116" s="61">
        <v>43</v>
      </c>
      <c r="L116" s="43"/>
    </row>
    <row r="117" spans="1:12" ht="15">
      <c r="A117" s="23"/>
      <c r="B117" s="15"/>
      <c r="C117" s="11"/>
      <c r="D117" s="6"/>
      <c r="E117" s="64"/>
      <c r="F117" s="64"/>
      <c r="G117" s="64"/>
      <c r="H117" s="64"/>
      <c r="I117" s="64"/>
      <c r="J117" s="64"/>
      <c r="K117" s="6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SUM(F109:F116)</f>
        <v>740</v>
      </c>
      <c r="G118" s="19">
        <f>SUM(G109:G116)</f>
        <v>28.66</v>
      </c>
      <c r="H118" s="19">
        <f>SUM(H109:H116)</f>
        <v>29.689999999999998</v>
      </c>
      <c r="I118" s="19">
        <f>SUM(I109:I116)</f>
        <v>105.49</v>
      </c>
      <c r="J118" s="19">
        <f>SUM(J109:J116)</f>
        <v>802.2</v>
      </c>
      <c r="K118" s="25"/>
      <c r="L118" s="19">
        <f t="shared" ref="L118" si="49"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740</v>
      </c>
      <c r="G119" s="32">
        <f t="shared" ref="G119" si="50">G108+G118</f>
        <v>28.66</v>
      </c>
      <c r="H119" s="32">
        <f t="shared" ref="H119" si="51">H108+H118</f>
        <v>29.689999999999998</v>
      </c>
      <c r="I119" s="32">
        <f t="shared" ref="I119" si="52">I108+I118</f>
        <v>105.49</v>
      </c>
      <c r="J119" s="32">
        <f t="shared" ref="J119:L119" si="53">J108+J118</f>
        <v>802.2</v>
      </c>
      <c r="K119" s="32"/>
      <c r="L119" s="32">
        <f t="shared" si="53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73</v>
      </c>
      <c r="F129" s="55">
        <v>200</v>
      </c>
      <c r="G129" s="59">
        <v>1.8</v>
      </c>
      <c r="H129" s="59">
        <v>4.5</v>
      </c>
      <c r="I129" s="59">
        <v>12.5</v>
      </c>
      <c r="J129" s="59">
        <v>99</v>
      </c>
      <c r="K129" s="61">
        <v>9</v>
      </c>
      <c r="L129" s="43"/>
    </row>
    <row r="130" spans="1:12" ht="15">
      <c r="A130" s="14"/>
      <c r="B130" s="15"/>
      <c r="C130" s="11"/>
      <c r="D130" s="7" t="s">
        <v>28</v>
      </c>
      <c r="E130" s="52" t="s">
        <v>50</v>
      </c>
      <c r="F130" s="56">
        <v>90</v>
      </c>
      <c r="G130" s="59">
        <v>12.87</v>
      </c>
      <c r="H130" s="59">
        <v>15.39</v>
      </c>
      <c r="I130" s="59">
        <v>8.5500000000000007</v>
      </c>
      <c r="J130" s="59">
        <v>222.57</v>
      </c>
      <c r="K130" s="56">
        <v>20</v>
      </c>
      <c r="L130" s="43"/>
    </row>
    <row r="131" spans="1:12" ht="15">
      <c r="A131" s="14"/>
      <c r="B131" s="15"/>
      <c r="C131" s="11"/>
      <c r="D131" s="7" t="s">
        <v>29</v>
      </c>
      <c r="E131" s="53" t="s">
        <v>44</v>
      </c>
      <c r="F131" s="55">
        <v>150</v>
      </c>
      <c r="G131" s="59">
        <v>3.15</v>
      </c>
      <c r="H131" s="59">
        <v>6.75</v>
      </c>
      <c r="I131" s="59">
        <v>21.9</v>
      </c>
      <c r="J131" s="59">
        <v>163.5</v>
      </c>
      <c r="K131" s="61">
        <v>26</v>
      </c>
      <c r="L131" s="43"/>
    </row>
    <row r="132" spans="1:12" ht="15">
      <c r="A132" s="14"/>
      <c r="B132" s="15"/>
      <c r="C132" s="11"/>
      <c r="D132" s="7" t="s">
        <v>30</v>
      </c>
      <c r="E132" s="54" t="s">
        <v>69</v>
      </c>
      <c r="F132" s="57">
        <v>200</v>
      </c>
      <c r="G132" s="59">
        <v>0.1</v>
      </c>
      <c r="H132" s="59">
        <v>0</v>
      </c>
      <c r="I132" s="59">
        <v>25.2</v>
      </c>
      <c r="J132" s="59">
        <v>96</v>
      </c>
      <c r="K132" s="61">
        <v>50</v>
      </c>
      <c r="L132" s="43"/>
    </row>
    <row r="133" spans="1:12" ht="15">
      <c r="A133" s="14"/>
      <c r="B133" s="15"/>
      <c r="C133" s="11"/>
      <c r="D133" s="7" t="s">
        <v>31</v>
      </c>
      <c r="E133" s="51" t="s">
        <v>46</v>
      </c>
      <c r="F133" s="58">
        <v>40</v>
      </c>
      <c r="G133" s="60">
        <v>2.64</v>
      </c>
      <c r="H133" s="60">
        <v>0.26</v>
      </c>
      <c r="I133" s="60">
        <v>18.68</v>
      </c>
      <c r="J133" s="60">
        <v>89.4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51" t="s">
        <v>47</v>
      </c>
      <c r="F134" s="58">
        <v>30</v>
      </c>
      <c r="G134" s="60">
        <v>1.98</v>
      </c>
      <c r="H134" s="60">
        <v>0.36</v>
      </c>
      <c r="I134" s="60">
        <v>10.02</v>
      </c>
      <c r="J134" s="60">
        <v>52.13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6">SUM(G128:G136)</f>
        <v>22.540000000000003</v>
      </c>
      <c r="H137" s="19">
        <f t="shared" si="56"/>
        <v>27.26</v>
      </c>
      <c r="I137" s="19">
        <f t="shared" si="56"/>
        <v>96.850000000000009</v>
      </c>
      <c r="J137" s="19">
        <f t="shared" si="56"/>
        <v>722.59999999999991</v>
      </c>
      <c r="K137" s="25"/>
      <c r="L137" s="19">
        <f t="shared" ref="L137" si="57"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710</v>
      </c>
      <c r="G138" s="32">
        <f t="shared" ref="G138" si="58">G127+G137</f>
        <v>22.540000000000003</v>
      </c>
      <c r="H138" s="32">
        <f t="shared" ref="H138" si="59">H127+H137</f>
        <v>27.26</v>
      </c>
      <c r="I138" s="32">
        <f t="shared" ref="I138" si="60">I127+I137</f>
        <v>96.850000000000009</v>
      </c>
      <c r="J138" s="32">
        <f t="shared" ref="J138:L138" si="61">J127+J137</f>
        <v>722.59999999999991</v>
      </c>
      <c r="K138" s="32"/>
      <c r="L138" s="32">
        <f t="shared" si="61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74</v>
      </c>
      <c r="F148" s="55">
        <v>200</v>
      </c>
      <c r="G148" s="59">
        <v>5.04</v>
      </c>
      <c r="H148" s="59">
        <v>4.04</v>
      </c>
      <c r="I148" s="59">
        <v>20.8</v>
      </c>
      <c r="J148" s="59">
        <v>134.82</v>
      </c>
      <c r="K148" s="61" t="s">
        <v>77</v>
      </c>
      <c r="L148" s="43"/>
    </row>
    <row r="149" spans="1:12" ht="15">
      <c r="A149" s="23"/>
      <c r="B149" s="15"/>
      <c r="C149" s="11"/>
      <c r="D149" s="7" t="s">
        <v>28</v>
      </c>
      <c r="E149" s="52" t="s">
        <v>75</v>
      </c>
      <c r="F149" s="56" t="s">
        <v>76</v>
      </c>
      <c r="G149" s="59">
        <v>12.51</v>
      </c>
      <c r="H149" s="59">
        <v>5.85</v>
      </c>
      <c r="I149" s="59">
        <v>3.6</v>
      </c>
      <c r="J149" s="59">
        <v>118.8</v>
      </c>
      <c r="K149" s="56">
        <v>17</v>
      </c>
      <c r="L149" s="43"/>
    </row>
    <row r="150" spans="1:12" ht="15">
      <c r="A150" s="23"/>
      <c r="B150" s="15"/>
      <c r="C150" s="11"/>
      <c r="D150" s="7" t="s">
        <v>29</v>
      </c>
      <c r="E150" s="53" t="s">
        <v>65</v>
      </c>
      <c r="F150" s="55">
        <v>150</v>
      </c>
      <c r="G150" s="59">
        <v>3.45</v>
      </c>
      <c r="H150" s="59">
        <v>5.55</v>
      </c>
      <c r="I150" s="59">
        <v>35.1</v>
      </c>
      <c r="J150" s="59">
        <v>225</v>
      </c>
      <c r="K150" s="66">
        <v>28</v>
      </c>
      <c r="L150" s="43"/>
    </row>
    <row r="151" spans="1:12" ht="15">
      <c r="A151" s="23"/>
      <c r="B151" s="15"/>
      <c r="C151" s="11"/>
      <c r="D151" s="7" t="s">
        <v>30</v>
      </c>
      <c r="E151" s="53" t="s">
        <v>62</v>
      </c>
      <c r="F151" s="55">
        <v>200</v>
      </c>
      <c r="G151" s="59">
        <v>0.75</v>
      </c>
      <c r="H151" s="59">
        <v>0.08</v>
      </c>
      <c r="I151" s="59">
        <v>31.64</v>
      </c>
      <c r="J151" s="59">
        <v>131.1</v>
      </c>
      <c r="K151" s="61" t="s">
        <v>63</v>
      </c>
      <c r="L151" s="43"/>
    </row>
    <row r="152" spans="1:12" ht="15">
      <c r="A152" s="23"/>
      <c r="B152" s="15"/>
      <c r="C152" s="11"/>
      <c r="D152" s="7" t="s">
        <v>31</v>
      </c>
      <c r="E152" s="51" t="s">
        <v>46</v>
      </c>
      <c r="F152" s="58">
        <v>40</v>
      </c>
      <c r="G152" s="60">
        <v>2.64</v>
      </c>
      <c r="H152" s="60">
        <v>0.26</v>
      </c>
      <c r="I152" s="60">
        <v>18.68</v>
      </c>
      <c r="J152" s="60">
        <v>89.4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51" t="s">
        <v>47</v>
      </c>
      <c r="F153" s="58">
        <v>30</v>
      </c>
      <c r="G153" s="60">
        <v>1.98</v>
      </c>
      <c r="H153" s="60">
        <v>0.36</v>
      </c>
      <c r="I153" s="60">
        <v>10.02</v>
      </c>
      <c r="J153" s="60">
        <v>52.13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64">SUM(G147:G155)</f>
        <v>26.37</v>
      </c>
      <c r="H156" s="19">
        <f t="shared" si="64"/>
        <v>16.14</v>
      </c>
      <c r="I156" s="19">
        <f t="shared" si="64"/>
        <v>119.83999999999999</v>
      </c>
      <c r="J156" s="19">
        <f t="shared" si="64"/>
        <v>751.25</v>
      </c>
      <c r="K156" s="25"/>
      <c r="L156" s="19">
        <f t="shared" ref="L156" si="65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620</v>
      </c>
      <c r="G157" s="32">
        <f t="shared" ref="G157" si="66">G146+G156</f>
        <v>26.37</v>
      </c>
      <c r="H157" s="32">
        <f t="shared" ref="H157" si="67">H146+H156</f>
        <v>16.14</v>
      </c>
      <c r="I157" s="32">
        <f t="shared" ref="I157" si="68">I146+I156</f>
        <v>119.83999999999999</v>
      </c>
      <c r="J157" s="32">
        <f t="shared" ref="J157:L157" si="69">J146+J156</f>
        <v>751.25</v>
      </c>
      <c r="K157" s="32"/>
      <c r="L157" s="32">
        <f t="shared" si="69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78</v>
      </c>
      <c r="F167" s="55">
        <v>200</v>
      </c>
      <c r="G167" s="59">
        <v>6.24</v>
      </c>
      <c r="H167" s="59">
        <v>7.52</v>
      </c>
      <c r="I167" s="59">
        <v>10.32</v>
      </c>
      <c r="J167" s="59">
        <v>127.36</v>
      </c>
      <c r="K167" s="61">
        <v>14</v>
      </c>
      <c r="L167" s="43"/>
    </row>
    <row r="168" spans="1:12" ht="15">
      <c r="A168" s="23"/>
      <c r="B168" s="15"/>
      <c r="C168" s="11"/>
      <c r="D168" s="7" t="s">
        <v>28</v>
      </c>
      <c r="E168" s="63" t="s">
        <v>56</v>
      </c>
      <c r="F168" s="55">
        <v>90</v>
      </c>
      <c r="G168" s="59">
        <v>15.48</v>
      </c>
      <c r="H168" s="59">
        <v>15.66</v>
      </c>
      <c r="I168" s="59">
        <v>2.94</v>
      </c>
      <c r="J168" s="59">
        <v>212.4</v>
      </c>
      <c r="K168" s="61">
        <v>21</v>
      </c>
      <c r="L168" s="43"/>
    </row>
    <row r="169" spans="1:12" ht="15">
      <c r="A169" s="23"/>
      <c r="B169" s="15"/>
      <c r="C169" s="11"/>
      <c r="D169" s="7" t="s">
        <v>29</v>
      </c>
      <c r="E169" s="52" t="s">
        <v>51</v>
      </c>
      <c r="F169" s="56">
        <v>150</v>
      </c>
      <c r="G169" s="59">
        <v>5.65</v>
      </c>
      <c r="H169" s="59">
        <v>4.47</v>
      </c>
      <c r="I169" s="59">
        <v>36.020000000000003</v>
      </c>
      <c r="J169" s="59">
        <v>207.08</v>
      </c>
      <c r="K169" s="62" t="s">
        <v>54</v>
      </c>
      <c r="L169" s="43"/>
    </row>
    <row r="170" spans="1:12" ht="15">
      <c r="A170" s="23"/>
      <c r="B170" s="15"/>
      <c r="C170" s="11"/>
      <c r="D170" s="7" t="s">
        <v>30</v>
      </c>
      <c r="E170" s="53" t="s">
        <v>66</v>
      </c>
      <c r="F170" s="55">
        <v>200</v>
      </c>
      <c r="G170" s="59">
        <v>0.1</v>
      </c>
      <c r="H170" s="59">
        <v>0</v>
      </c>
      <c r="I170" s="59">
        <v>24.2</v>
      </c>
      <c r="J170" s="59">
        <v>93</v>
      </c>
      <c r="K170" s="61">
        <v>49</v>
      </c>
      <c r="L170" s="43"/>
    </row>
    <row r="171" spans="1:12" ht="15">
      <c r="A171" s="23"/>
      <c r="B171" s="15"/>
      <c r="C171" s="11"/>
      <c r="D171" s="7" t="s">
        <v>31</v>
      </c>
      <c r="E171" s="52" t="s">
        <v>46</v>
      </c>
      <c r="F171" s="56">
        <v>50</v>
      </c>
      <c r="G171" s="60">
        <v>3.31</v>
      </c>
      <c r="H171" s="60">
        <v>0.33</v>
      </c>
      <c r="I171" s="60">
        <v>23.35</v>
      </c>
      <c r="J171" s="60">
        <v>111.75</v>
      </c>
      <c r="K171" s="64"/>
      <c r="L171" s="43"/>
    </row>
    <row r="172" spans="1:12" ht="15">
      <c r="A172" s="23"/>
      <c r="B172" s="15"/>
      <c r="C172" s="11"/>
      <c r="D172" s="7" t="s">
        <v>32</v>
      </c>
      <c r="E172" s="52" t="s">
        <v>47</v>
      </c>
      <c r="F172" s="56">
        <v>40</v>
      </c>
      <c r="G172" s="60">
        <v>2.64</v>
      </c>
      <c r="H172" s="60">
        <v>0.48</v>
      </c>
      <c r="I172" s="60">
        <v>13.36</v>
      </c>
      <c r="J172" s="60">
        <v>69.510000000000005</v>
      </c>
      <c r="K172" s="44"/>
      <c r="L172" s="43"/>
    </row>
    <row r="173" spans="1:12" ht="15">
      <c r="A173" s="23"/>
      <c r="B173" s="15"/>
      <c r="C173" s="11"/>
      <c r="D173" s="6"/>
      <c r="E173" s="53" t="s">
        <v>52</v>
      </c>
      <c r="F173" s="55">
        <v>30</v>
      </c>
      <c r="G173" s="59">
        <v>0.78</v>
      </c>
      <c r="H173" s="59">
        <v>2.88</v>
      </c>
      <c r="I173" s="59">
        <v>2.82</v>
      </c>
      <c r="J173" s="59">
        <v>42</v>
      </c>
      <c r="K173" s="61">
        <v>43</v>
      </c>
      <c r="L173" s="43"/>
    </row>
    <row r="174" spans="1:12" ht="15">
      <c r="A174" s="23"/>
      <c r="B174" s="15"/>
      <c r="C174" s="11"/>
      <c r="D174" s="6"/>
      <c r="E174" s="64"/>
      <c r="F174" s="64"/>
      <c r="G174" s="64"/>
      <c r="H174" s="64"/>
      <c r="I174" s="64"/>
      <c r="J174" s="64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SUM(F166:F173)</f>
        <v>760</v>
      </c>
      <c r="G175" s="19">
        <f>SUM(G166:G173)</f>
        <v>34.199999999999996</v>
      </c>
      <c r="H175" s="19">
        <f>SUM(H166:H173)</f>
        <v>31.339999999999996</v>
      </c>
      <c r="I175" s="19">
        <f>SUM(I166:I173)</f>
        <v>113.01</v>
      </c>
      <c r="J175" s="19">
        <f>SUM(J166:J173)</f>
        <v>863.1</v>
      </c>
      <c r="K175" s="25"/>
      <c r="L175" s="19">
        <f t="shared" ref="L175" si="72"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760</v>
      </c>
      <c r="G176" s="32">
        <f t="shared" ref="G176" si="73">G165+G175</f>
        <v>34.199999999999996</v>
      </c>
      <c r="H176" s="32">
        <f t="shared" ref="H176" si="74">H165+H175</f>
        <v>31.339999999999996</v>
      </c>
      <c r="I176" s="32">
        <f t="shared" ref="I176" si="75">I165+I175</f>
        <v>113.01</v>
      </c>
      <c r="J176" s="32">
        <f t="shared" ref="J176:L176" si="76">J165+J175</f>
        <v>863.1</v>
      </c>
      <c r="K176" s="32"/>
      <c r="L176" s="32">
        <f t="shared" si="76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7">SUM(G177:G183)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42</v>
      </c>
      <c r="F186" s="55">
        <v>200</v>
      </c>
      <c r="G186" s="59">
        <v>1.6</v>
      </c>
      <c r="H186" s="59">
        <v>4.16</v>
      </c>
      <c r="I186" s="59">
        <v>10.48</v>
      </c>
      <c r="J186" s="59">
        <v>84.8</v>
      </c>
      <c r="K186" s="61">
        <v>7</v>
      </c>
      <c r="L186" s="43"/>
    </row>
    <row r="187" spans="1:12" ht="15">
      <c r="A187" s="23"/>
      <c r="B187" s="15"/>
      <c r="C187" s="11"/>
      <c r="D187" s="7" t="s">
        <v>28</v>
      </c>
      <c r="E187" s="52" t="s">
        <v>43</v>
      </c>
      <c r="F187" s="56">
        <v>90</v>
      </c>
      <c r="G187" s="59">
        <v>16.73</v>
      </c>
      <c r="H187" s="59">
        <v>6.31</v>
      </c>
      <c r="I187" s="59">
        <v>4.01</v>
      </c>
      <c r="J187" s="59">
        <v>139.43</v>
      </c>
      <c r="K187" s="56" t="s">
        <v>48</v>
      </c>
      <c r="L187" s="43"/>
    </row>
    <row r="188" spans="1:12" ht="15">
      <c r="A188" s="23"/>
      <c r="B188" s="15"/>
      <c r="C188" s="11"/>
      <c r="D188" s="7" t="s">
        <v>29</v>
      </c>
      <c r="E188" s="53" t="s">
        <v>44</v>
      </c>
      <c r="F188" s="55">
        <v>150</v>
      </c>
      <c r="G188" s="59">
        <v>3.15</v>
      </c>
      <c r="H188" s="59">
        <v>6.75</v>
      </c>
      <c r="I188" s="59">
        <v>21.9</v>
      </c>
      <c r="J188" s="59">
        <v>163.5</v>
      </c>
      <c r="K188" s="61">
        <v>26</v>
      </c>
      <c r="L188" s="43"/>
    </row>
    <row r="189" spans="1:12" ht="15">
      <c r="A189" s="23"/>
      <c r="B189" s="15"/>
      <c r="C189" s="11"/>
      <c r="D189" s="7" t="s">
        <v>30</v>
      </c>
      <c r="E189" s="54" t="s">
        <v>45</v>
      </c>
      <c r="F189" s="57">
        <v>200</v>
      </c>
      <c r="G189" s="59">
        <v>0.4</v>
      </c>
      <c r="H189" s="59">
        <v>0</v>
      </c>
      <c r="I189" s="59">
        <v>27.4</v>
      </c>
      <c r="J189" s="59">
        <v>106</v>
      </c>
      <c r="K189" s="61">
        <v>48</v>
      </c>
      <c r="L189" s="43"/>
    </row>
    <row r="190" spans="1:12" ht="15">
      <c r="A190" s="23"/>
      <c r="B190" s="15"/>
      <c r="C190" s="11"/>
      <c r="D190" s="7" t="s">
        <v>31</v>
      </c>
      <c r="E190" s="51" t="s">
        <v>46</v>
      </c>
      <c r="F190" s="58">
        <v>40</v>
      </c>
      <c r="G190" s="60">
        <v>2.64</v>
      </c>
      <c r="H190" s="60">
        <v>0.26</v>
      </c>
      <c r="I190" s="60">
        <v>18.68</v>
      </c>
      <c r="J190" s="60">
        <v>89.4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51" t="s">
        <v>47</v>
      </c>
      <c r="F191" s="58">
        <v>30</v>
      </c>
      <c r="G191" s="60">
        <v>1.98</v>
      </c>
      <c r="H191" s="60">
        <v>0.36</v>
      </c>
      <c r="I191" s="60">
        <v>10.02</v>
      </c>
      <c r="J191" s="60">
        <v>52.13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79">SUM(G185:G193)</f>
        <v>26.5</v>
      </c>
      <c r="H194" s="19">
        <f t="shared" si="79"/>
        <v>17.84</v>
      </c>
      <c r="I194" s="19">
        <f t="shared" si="79"/>
        <v>92.49</v>
      </c>
      <c r="J194" s="19">
        <f t="shared" si="79"/>
        <v>635.26</v>
      </c>
      <c r="K194" s="25"/>
      <c r="L194" s="19">
        <f t="shared" ref="L194" si="80"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710</v>
      </c>
      <c r="G195" s="32">
        <f t="shared" ref="G195" si="81">G184+G194</f>
        <v>26.5</v>
      </c>
      <c r="H195" s="32">
        <f t="shared" ref="H195" si="82">H184+H194</f>
        <v>17.84</v>
      </c>
      <c r="I195" s="32">
        <f t="shared" ref="I195" si="83">I184+I194</f>
        <v>92.49</v>
      </c>
      <c r="J195" s="32">
        <f t="shared" ref="J195:L195" si="84">J184+J194</f>
        <v>635.26</v>
      </c>
      <c r="K195" s="32"/>
      <c r="L195" s="32">
        <f t="shared" si="84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718</v>
      </c>
      <c r="G196" s="34">
        <f t="shared" ref="G196:J196" si="85">(G24+G43+G62+G81+G100+G119+G138+G157+G176+G195)/(IF(G24=0,0,1)+IF(G43=0,0,1)+IF(G62=0,0,1)+IF(G81=0,0,1)+IF(G100=0,0,1)+IF(G119=0,0,1)+IF(G138=0,0,1)+IF(G157=0,0,1)+IF(G176=0,0,1)+IF(G195=0,0,1))</f>
        <v>27.887999999999998</v>
      </c>
      <c r="H196" s="34">
        <f t="shared" si="85"/>
        <v>23.946999999999996</v>
      </c>
      <c r="I196" s="34">
        <f t="shared" si="85"/>
        <v>105.721</v>
      </c>
      <c r="J196" s="34">
        <f t="shared" si="85"/>
        <v>752.21</v>
      </c>
      <c r="K196" s="34"/>
      <c r="L196" s="34" t="e">
        <f t="shared" ref="L196" si="86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cp:lastPrinted>2023-11-03T05:55:32Z</cp:lastPrinted>
  <dcterms:created xsi:type="dcterms:W3CDTF">2022-05-16T14:23:56Z</dcterms:created>
  <dcterms:modified xsi:type="dcterms:W3CDTF">2023-11-03T07:04:25Z</dcterms:modified>
</cp:coreProperties>
</file>